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90" tabRatio="833"/>
  </bookViews>
  <sheets>
    <sheet name="орловка" sheetId="2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2" l="1"/>
  <c r="D28" i="22"/>
  <c r="C28" i="22"/>
  <c r="E25" i="22"/>
  <c r="D25" i="22"/>
  <c r="C25" i="22"/>
  <c r="E22" i="22"/>
  <c r="D22" i="22"/>
  <c r="C22" i="22"/>
  <c r="E19" i="22"/>
  <c r="D19" i="22"/>
  <c r="C19" i="22"/>
  <c r="E15" i="22"/>
  <c r="D15" i="22"/>
  <c r="C15" i="22"/>
  <c r="C13" i="22" l="1"/>
  <c r="C12" i="22" l="1"/>
  <c r="E13" i="22" l="1"/>
  <c r="E12" i="22" s="1"/>
  <c r="D14" i="22"/>
  <c r="D31" i="22"/>
  <c r="D13" i="22"/>
  <c r="D12" i="22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<sst xmlns="http://schemas.openxmlformats.org/spreadsheetml/2006/main" count="55" uniqueCount="32">
  <si>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</si>
  <si>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</si>
  <si>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</si>
  <si>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</si>
  <si>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</si>
  <si>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</si>
  <si>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</si>
  <si>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</si>
  <si>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</si>
  <si>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</si>
  <si>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</si>
  <si>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</si>
  <si>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</si>
  <si>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</si>
  <si>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</si>
  <si>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</si>
  <si>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</si>
  <si>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</si>
  <si>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</si>
  <si>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</si>
  <si>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</si>
  <si>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</si>
  <si>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</si>
  <si>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</si>
  <si>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</si>
  <si>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</si>
  <si>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</si>
  <si>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</si>
  <si>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</si>
  <si>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>КГУ "Орловская средняя школа отдела образования Есильского района Акмолинской области»</t>
  </si>
  <si>
    <t>по состоянию на "1" апреля 2019 г.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</si>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</sst>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3"/>
  <sheetViews>
    <sheetView tabSelected="1" workbookViewId="0">
      <selection activeCell="N15" sqref="N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23" customWidth="1"/>
    <col min="5" max="5" width="14" style="23" customWidth="1"/>
    <col min="6" max="6" width="12" style="22" customWidth="1"/>
    <col min="7" max="7" width="12" style="2" customWidth="1"/>
    <col min="8" max="16384" width="9.140625" style="2"/>
  </cols>
  <sheetData>
    <row r="1" spans="1:7" x14ac:dyDescent="0.3">
      <c r="A1" s="29" t="s">
        <v>14</v>
      </c>
      <c r="B1" s="29"/>
      <c r="C1" s="29"/>
      <c r="D1" s="29"/>
      <c r="E1" s="29"/>
    </row>
    <row r="2" spans="1:7" x14ac:dyDescent="0.3">
      <c r="A2" s="29" t="s">
        <v>30</v>
      </c>
      <c r="B2" s="29"/>
      <c r="C2" s="29"/>
      <c r="D2" s="29"/>
      <c r="E2" s="29"/>
    </row>
    <row r="3" spans="1:7" x14ac:dyDescent="0.3">
      <c r="A3" s="1"/>
    </row>
    <row r="4" spans="1:7" ht="42.75" customHeight="1" x14ac:dyDescent="0.3">
      <c r="A4" s="34" t="s">
        <v>29</v>
      </c>
      <c r="B4" s="34"/>
      <c r="C4" s="34"/>
      <c r="D4" s="34"/>
      <c r="E4" s="34"/>
    </row>
    <row r="5" spans="1:7" ht="15.75" customHeight="1" x14ac:dyDescent="0.3">
      <c r="A5" s="30" t="s">
        <v>15</v>
      </c>
      <c r="B5" s="30"/>
      <c r="C5" s="30"/>
      <c r="D5" s="30"/>
      <c r="E5" s="30"/>
    </row>
    <row r="6" spans="1:7" x14ac:dyDescent="0.3">
      <c r="A6" s="4"/>
    </row>
    <row r="7" spans="1:7" x14ac:dyDescent="0.3">
      <c r="A7" s="13" t="s">
        <v>16</v>
      </c>
    </row>
    <row r="8" spans="1:7" x14ac:dyDescent="0.3">
      <c r="A8" s="1"/>
    </row>
    <row r="9" spans="1:7" x14ac:dyDescent="0.3">
      <c r="A9" s="31" t="s">
        <v>26</v>
      </c>
      <c r="B9" s="32" t="s">
        <v>17</v>
      </c>
      <c r="C9" s="33" t="s">
        <v>31</v>
      </c>
      <c r="D9" s="33"/>
      <c r="E9" s="33"/>
    </row>
    <row r="10" spans="1:7" ht="40.5" x14ac:dyDescent="0.3">
      <c r="A10" s="31"/>
      <c r="B10" s="32"/>
      <c r="C10" s="24" t="s">
        <v>18</v>
      </c>
      <c r="D10" s="24" t="s">
        <v>19</v>
      </c>
      <c r="E10" s="25" t="s">
        <v>13</v>
      </c>
    </row>
    <row r="11" spans="1:7" x14ac:dyDescent="0.3">
      <c r="A11" s="5" t="s">
        <v>20</v>
      </c>
      <c r="B11" s="6" t="s">
        <v>10</v>
      </c>
      <c r="C11" s="21">
        <v>74</v>
      </c>
      <c r="D11" s="21">
        <v>74</v>
      </c>
      <c r="E11" s="21">
        <v>74</v>
      </c>
    </row>
    <row r="12" spans="1:7" ht="25.5" x14ac:dyDescent="0.3">
      <c r="A12" s="10" t="s">
        <v>22</v>
      </c>
      <c r="B12" s="6" t="s">
        <v>2</v>
      </c>
      <c r="C12" s="21">
        <f>(C13-C32)/C11</f>
        <v>952.54054054054052</v>
      </c>
      <c r="D12" s="21">
        <f t="shared" ref="D12:E12" si="0">(D13-D32)/D11</f>
        <v>952.54054054054052</v>
      </c>
      <c r="E12" s="21">
        <f t="shared" si="0"/>
        <v>180.45945945945945</v>
      </c>
    </row>
    <row r="13" spans="1:7" ht="25.5" x14ac:dyDescent="0.3">
      <c r="A13" s="5" t="s">
        <v>11</v>
      </c>
      <c r="B13" s="6" t="s">
        <v>2</v>
      </c>
      <c r="C13" s="21">
        <f>C15+C29+C30+C31+C32+C33</f>
        <v>70488</v>
      </c>
      <c r="D13" s="21">
        <f>C13</f>
        <v>70488</v>
      </c>
      <c r="E13" s="21">
        <f>E15+E29+E30+E31+E32+E33</f>
        <v>13354</v>
      </c>
    </row>
    <row r="14" spans="1:7" x14ac:dyDescent="0.3">
      <c r="A14" s="8" t="s">
        <v>0</v>
      </c>
      <c r="B14" s="9"/>
      <c r="C14" s="21"/>
      <c r="D14" s="21">
        <f t="shared" ref="D14:D31" si="1">C14</f>
        <v>0</v>
      </c>
      <c r="E14" s="21"/>
      <c r="G14" s="15"/>
    </row>
    <row r="15" spans="1:7" ht="25.5" x14ac:dyDescent="0.3">
      <c r="A15" s="5" t="s">
        <v>12</v>
      </c>
      <c r="B15" s="6" t="s">
        <v>2</v>
      </c>
      <c r="C15" s="21">
        <f>C17+C20+C23+C26</f>
        <v>62276</v>
      </c>
      <c r="D15" s="21">
        <f t="shared" ref="D15:E15" si="2">D17+D20+D23+D26</f>
        <v>11445</v>
      </c>
      <c r="E15" s="21">
        <f t="shared" si="2"/>
        <v>11444.8</v>
      </c>
    </row>
    <row r="16" spans="1:7" x14ac:dyDescent="0.3">
      <c r="A16" s="8" t="s">
        <v>1</v>
      </c>
      <c r="B16" s="9"/>
      <c r="C16" s="21"/>
      <c r="D16" s="21"/>
      <c r="E16" s="21"/>
    </row>
    <row r="17" spans="1:6" s="17" customFormat="1" ht="25.5" x14ac:dyDescent="0.3">
      <c r="A17" s="18" t="s">
        <v>27</v>
      </c>
      <c r="B17" s="16" t="s">
        <v>2</v>
      </c>
      <c r="C17" s="21">
        <v>4124</v>
      </c>
      <c r="D17" s="21">
        <v>1031</v>
      </c>
      <c r="E17" s="21">
        <v>1031.4000000000001</v>
      </c>
      <c r="F17" s="22"/>
    </row>
    <row r="18" spans="1:6" s="17" customFormat="1" x14ac:dyDescent="0.3">
      <c r="A18" s="19" t="s">
        <v>4</v>
      </c>
      <c r="B18" s="20" t="s">
        <v>3</v>
      </c>
      <c r="C18" s="21">
        <v>3</v>
      </c>
      <c r="D18" s="21">
        <v>3</v>
      </c>
      <c r="E18" s="21">
        <v>3</v>
      </c>
      <c r="F18" s="22"/>
    </row>
    <row r="19" spans="1:6" s="17" customFormat="1" ht="21.95" customHeight="1" x14ac:dyDescent="0.3">
      <c r="A19" s="19" t="s">
        <v>24</v>
      </c>
      <c r="B19" s="16" t="s">
        <v>25</v>
      </c>
      <c r="C19" s="21">
        <f>C17/C18/12*1000</f>
        <v>114555.55555555556</v>
      </c>
      <c r="D19" s="21">
        <f>D17*1000/3/D18</f>
        <v>114555.55555555556</v>
      </c>
      <c r="E19" s="21">
        <f>E17*1000/3/E18</f>
        <v>114600.00000000001</v>
      </c>
      <c r="F19" s="22"/>
    </row>
    <row r="20" spans="1:6" s="17" customFormat="1" ht="25.5" x14ac:dyDescent="0.3">
      <c r="A20" s="18" t="s">
        <v>28</v>
      </c>
      <c r="B20" s="16" t="s">
        <v>2</v>
      </c>
      <c r="C20" s="21">
        <v>43780</v>
      </c>
      <c r="D20" s="21">
        <v>6821</v>
      </c>
      <c r="E20" s="21">
        <v>6820.7</v>
      </c>
      <c r="F20" s="26"/>
    </row>
    <row r="21" spans="1:6" s="17" customFormat="1" x14ac:dyDescent="0.3">
      <c r="A21" s="19" t="s">
        <v>4</v>
      </c>
      <c r="B21" s="20" t="s">
        <v>3</v>
      </c>
      <c r="C21" s="21">
        <v>17</v>
      </c>
      <c r="D21" s="21">
        <v>17</v>
      </c>
      <c r="E21" s="21">
        <v>17</v>
      </c>
      <c r="F21" s="27"/>
    </row>
    <row r="22" spans="1:6" s="17" customFormat="1" ht="21.95" customHeight="1" x14ac:dyDescent="0.3">
      <c r="A22" s="19" t="s">
        <v>24</v>
      </c>
      <c r="B22" s="16" t="s">
        <v>25</v>
      </c>
      <c r="C22" s="21">
        <f>C20/C21/12*1000</f>
        <v>214607.84313725491</v>
      </c>
      <c r="D22" s="21">
        <f>D20*1000/3/D21</f>
        <v>133745.09803921566</v>
      </c>
      <c r="E22" s="21">
        <f>E20*1000/3/E21</f>
        <v>133739.21568627449</v>
      </c>
      <c r="F22" s="28"/>
    </row>
    <row r="23" spans="1:6" ht="39" x14ac:dyDescent="0.3">
      <c r="A23" s="14" t="s">
        <v>23</v>
      </c>
      <c r="B23" s="6" t="s">
        <v>2</v>
      </c>
      <c r="C23" s="21">
        <v>4400</v>
      </c>
      <c r="D23" s="21">
        <v>1100</v>
      </c>
      <c r="E23" s="21">
        <v>1100.4000000000001</v>
      </c>
      <c r="F23" s="27"/>
    </row>
    <row r="24" spans="1:6" x14ac:dyDescent="0.3">
      <c r="A24" s="10" t="s">
        <v>4</v>
      </c>
      <c r="B24" s="11" t="s">
        <v>3</v>
      </c>
      <c r="C24" s="21">
        <v>5</v>
      </c>
      <c r="D24" s="21">
        <v>5</v>
      </c>
      <c r="E24" s="21">
        <v>5</v>
      </c>
      <c r="F24" s="26"/>
    </row>
    <row r="25" spans="1:6" ht="21.95" customHeight="1" x14ac:dyDescent="0.3">
      <c r="A25" s="10" t="s">
        <v>24</v>
      </c>
      <c r="B25" s="6" t="s">
        <v>25</v>
      </c>
      <c r="C25" s="21">
        <f>C23/C24/12*1000</f>
        <v>73333.333333333328</v>
      </c>
      <c r="D25" s="21">
        <f>D23*1000/3/D24</f>
        <v>73333.333333333343</v>
      </c>
      <c r="E25" s="21">
        <f>E23*1000/3/E24</f>
        <v>73360</v>
      </c>
    </row>
    <row r="26" spans="1:6" ht="25.5" x14ac:dyDescent="0.3">
      <c r="A26" s="7" t="s">
        <v>21</v>
      </c>
      <c r="B26" s="6" t="s">
        <v>2</v>
      </c>
      <c r="C26" s="21">
        <v>9972</v>
      </c>
      <c r="D26" s="21">
        <v>2493</v>
      </c>
      <c r="E26" s="21">
        <v>2492.3000000000002</v>
      </c>
    </row>
    <row r="27" spans="1:6" x14ac:dyDescent="0.3">
      <c r="A27" s="10" t="s">
        <v>4</v>
      </c>
      <c r="B27" s="11" t="s">
        <v>3</v>
      </c>
      <c r="C27" s="21">
        <v>15</v>
      </c>
      <c r="D27" s="21">
        <v>15</v>
      </c>
      <c r="E27" s="21">
        <v>15</v>
      </c>
    </row>
    <row r="28" spans="1:6" ht="21.95" customHeight="1" x14ac:dyDescent="0.3">
      <c r="A28" s="10" t="s">
        <v>24</v>
      </c>
      <c r="B28" s="6" t="s">
        <v>25</v>
      </c>
      <c r="C28" s="21">
        <f>C26/C27/12*1000</f>
        <v>55400</v>
      </c>
      <c r="D28" s="21">
        <f>D26*1000/3/D27</f>
        <v>55400</v>
      </c>
      <c r="E28" s="21">
        <f>E26*1000/3/E27</f>
        <v>55384.444444444445</v>
      </c>
    </row>
    <row r="29" spans="1:6" ht="25.5" x14ac:dyDescent="0.3">
      <c r="A29" s="5" t="s">
        <v>5</v>
      </c>
      <c r="B29" s="6" t="s">
        <v>2</v>
      </c>
      <c r="C29" s="21">
        <v>4612</v>
      </c>
      <c r="D29" s="21">
        <v>1153</v>
      </c>
      <c r="E29" s="21">
        <v>1152.2</v>
      </c>
    </row>
    <row r="30" spans="1:6" ht="36.75" x14ac:dyDescent="0.3">
      <c r="A30" s="12" t="s">
        <v>6</v>
      </c>
      <c r="B30" s="6" t="s">
        <v>2</v>
      </c>
      <c r="C30" s="21">
        <v>2100</v>
      </c>
      <c r="D30" s="21">
        <v>545</v>
      </c>
      <c r="E30" s="21">
        <v>545</v>
      </c>
    </row>
    <row r="31" spans="1:6" ht="25.5" x14ac:dyDescent="0.3">
      <c r="A31" s="12" t="s">
        <v>7</v>
      </c>
      <c r="B31" s="6" t="s">
        <v>2</v>
      </c>
      <c r="C31" s="21">
        <v>0</v>
      </c>
      <c r="D31" s="21">
        <f t="shared" si="1"/>
        <v>0</v>
      </c>
      <c r="E31" s="21">
        <v>0</v>
      </c>
    </row>
    <row r="32" spans="1:6" ht="36.75" x14ac:dyDescent="0.3">
      <c r="A32" s="12" t="s">
        <v>8</v>
      </c>
      <c r="B32" s="6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">
      <c r="A33" s="12" t="s">
        <v>9</v>
      </c>
      <c r="B33" s="6" t="s">
        <v>2</v>
      </c>
      <c r="C33" s="21">
        <v>1500</v>
      </c>
      <c r="D33" s="21">
        <v>212</v>
      </c>
      <c r="E33" s="21">
        <v>212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орловка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2019-04-26T10:53:28Z</dcterms:modified>
</cp:coreProperties>
</file>